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uition\Tax Calculator\"/>
    </mc:Choice>
  </mc:AlternateContent>
  <xr:revisionPtr revIDLastSave="0" documentId="13_ncr:1_{DB72DE8D-A857-49EC-BA1D-9A21F52776C5}" xr6:coauthVersionLast="47" xr6:coauthVersionMax="47" xr10:uidLastSave="{00000000-0000-0000-0000-000000000000}"/>
  <bookViews>
    <workbookView xWindow="-120" yWindow="-120" windowWidth="29040" windowHeight="15840" xr2:uid="{A07D6956-AFF0-407B-91DD-F5F44CFE321C}"/>
  </bookViews>
  <sheets>
    <sheet name="Sheet1" sheetId="1" r:id="rId1"/>
  </sheets>
  <definedNames>
    <definedName name="_xlnm.Print_Area" localSheetId="0">Sheet1!$B$1:$Q$54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C15" i="1" s="1"/>
  <c r="E34" i="1" l="1"/>
  <c r="E33" i="1"/>
  <c r="E18" i="1"/>
  <c r="H38" i="1"/>
  <c r="E19" i="1" l="1"/>
  <c r="E21" i="1"/>
  <c r="E20" i="1"/>
</calcChain>
</file>

<file path=xl/sharedStrings.xml><?xml version="1.0" encoding="utf-8"?>
<sst xmlns="http://schemas.openxmlformats.org/spreadsheetml/2006/main" count="30" uniqueCount="28">
  <si>
    <t>Federal</t>
  </si>
  <si>
    <t>State</t>
  </si>
  <si>
    <t>Social Security</t>
  </si>
  <si>
    <t>Medicare</t>
  </si>
  <si>
    <t>Directions</t>
  </si>
  <si>
    <t>Amount</t>
  </si>
  <si>
    <t>Taxes Owed</t>
  </si>
  <si>
    <t>Calculator</t>
  </si>
  <si>
    <t>Other factors such as pre-tax benefits, additional W4 withholdings, bonuses/extra pay, etc. are not considered in this calculator.</t>
  </si>
  <si>
    <t>*Pay frequency is determined by your FLSA status and cannot be changed.</t>
  </si>
  <si>
    <t>Your Net Pay</t>
  </si>
  <si>
    <t>Monthly Checks</t>
  </si>
  <si>
    <t>Biweekly Checks</t>
  </si>
  <si>
    <t>Take Home Pay After Additional Tuition Taxes*</t>
  </si>
  <si>
    <t>Part I: Tuition Benefit Tax Estimator</t>
  </si>
  <si>
    <t>Part II: Tuition Tax Take Home Pay Estimator</t>
  </si>
  <si>
    <t>Tax Type</t>
  </si>
  <si>
    <t>Print Date:</t>
  </si>
  <si>
    <r>
      <t xml:space="preserve">You only need to populate the green box below. You will need to access your most recent pay check via </t>
    </r>
    <r>
      <rPr>
        <b/>
        <u/>
        <sz val="11"/>
        <color rgb="FF0000EE"/>
        <rFont val="Calibri"/>
        <family val="2"/>
        <scheme val="minor"/>
      </rPr>
      <t>myHR</t>
    </r>
    <r>
      <rPr>
        <sz val="11"/>
        <color theme="1"/>
        <rFont val="Calibri"/>
        <family val="2"/>
        <scheme val="minor"/>
      </rPr>
      <t xml:space="preserve"> Self Service.  To find your check, login to myHR, select the Pay tile, then select your most recent check.  Then take the Current Net Pay, found on the bottom right of the pay sub.  Enter than number into the green box below.</t>
    </r>
  </si>
  <si>
    <t>Total Tuition For the Year</t>
  </si>
  <si>
    <t>Taxable Tuition Benefit for Tax Year</t>
  </si>
  <si>
    <t>Additional Taxes Owed During Tax Year</t>
  </si>
  <si>
    <t>Employee Reduced Tuition Benefit</t>
  </si>
  <si>
    <t>This is a tool to help you estimate the amount by which your take home pay will be reduced due to taxes associated with the tuition benefit.  Use this calculator only if your total tuition benefit exceeds $5,250 for the calendar year (not academic year).</t>
  </si>
  <si>
    <t>You only need to populate the two green boxes below.  One with the annualized amount of tuition you believe you will incur. The other with your per pay period earnings. This will estimate the amount your take home pay will be reduced due to additional taxes associated with the tuition benefit.</t>
  </si>
  <si>
    <t>Tuition Rates</t>
  </si>
  <si>
    <t>Student Finance Tuition Rates</t>
  </si>
  <si>
    <t>Contact the school or Student Finance for tuition rate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</si>
</sst>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00%"/>
  </numFmts>
  <fonts count="8" x14ac:knownFonts="1">
    <font>
      <sz val="11"/>
      <color theme="1"/>
      <name val="Calibri"/>
      <family val="2"/>
      <scheme val="minor"/>
    </font>
    <font>
      <b/>
      <sz val="11"/>
      <color theme="1"/>
      <name val="Calibri"/>
      <family val="2"/>
      <scheme val="minor"/>
    </font>
    <font>
      <b/>
      <sz val="12"/>
      <color theme="0"/>
      <name val="Calibri"/>
      <family val="2"/>
      <scheme val="minor"/>
    </font>
    <font>
      <sz val="8"/>
      <color theme="1"/>
      <name val="Calibri"/>
      <family val="2"/>
      <scheme val="minor"/>
    </font>
    <font>
      <sz val="10"/>
      <color theme="1"/>
      <name val="Calibri"/>
      <family val="2"/>
      <scheme val="minor"/>
    </font>
    <font>
      <b/>
      <u/>
      <sz val="11"/>
      <color rgb="FF0000EE"/>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4E2A84"/>
        <bgColor indexed="64"/>
      </patternFill>
    </fill>
    <fill>
      <patternFill patternType="solid">
        <fgColor theme="0" tint="-0.14999847407452621"/>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0" borderId="0" xfId="0" applyProtection="1">
      <protection hidden="1"/>
    </xf>
    <xf numFmtId="0" fontId="1" fillId="3" borderId="5" xfId="0" applyFont="1" applyFill="1" applyBorder="1" applyProtection="1">
      <protection hidden="1"/>
    </xf>
    <xf numFmtId="0" fontId="0" fillId="3" borderId="0" xfId="0" applyFill="1" applyBorder="1" applyProtection="1">
      <protection hidden="1"/>
    </xf>
    <xf numFmtId="164" fontId="0" fillId="3" borderId="0" xfId="0" applyNumberFormat="1" applyFill="1" applyBorder="1" applyProtection="1">
      <protection hidden="1"/>
    </xf>
    <xf numFmtId="0" fontId="0" fillId="3" borderId="6" xfId="0" applyFill="1" applyBorder="1" applyProtection="1">
      <protection hidden="1"/>
    </xf>
    <xf numFmtId="0" fontId="0" fillId="0" borderId="5" xfId="0" applyFont="1" applyFill="1" applyBorder="1" applyProtection="1">
      <protection hidden="1"/>
    </xf>
    <xf numFmtId="0" fontId="0" fillId="0" borderId="0" xfId="0" applyFill="1" applyBorder="1" applyProtection="1">
      <protection hidden="1"/>
    </xf>
    <xf numFmtId="164" fontId="0" fillId="0" borderId="0" xfId="0" applyNumberFormat="1" applyFill="1" applyBorder="1" applyProtection="1">
      <protection hidden="1"/>
    </xf>
    <xf numFmtId="0" fontId="0" fillId="0" borderId="6" xfId="0" applyFill="1" applyBorder="1" applyProtection="1">
      <protection hidden="1"/>
    </xf>
    <xf numFmtId="0" fontId="0" fillId="0" borderId="0" xfId="0" applyFill="1" applyProtection="1">
      <protection hidden="1"/>
    </xf>
    <xf numFmtId="0" fontId="0" fillId="0" borderId="5" xfId="0" applyBorder="1" applyProtection="1">
      <protection hidden="1"/>
    </xf>
    <xf numFmtId="0" fontId="1" fillId="0" borderId="0" xfId="0" applyFont="1" applyBorder="1" applyProtection="1">
      <protection hidden="1"/>
    </xf>
    <xf numFmtId="0" fontId="0" fillId="0" borderId="0" xfId="0" applyBorder="1" applyProtection="1">
      <protection hidden="1"/>
    </xf>
    <xf numFmtId="164" fontId="0" fillId="0" borderId="0" xfId="0" applyNumberFormat="1" applyBorder="1" applyProtection="1">
      <protection hidden="1"/>
    </xf>
    <xf numFmtId="0" fontId="0" fillId="0" borderId="6" xfId="0" applyBorder="1" applyProtection="1">
      <protection hidden="1"/>
    </xf>
    <xf numFmtId="0" fontId="0" fillId="0" borderId="5" xfId="0" applyFill="1" applyBorder="1" applyProtection="1">
      <protection hidden="1"/>
    </xf>
    <xf numFmtId="164" fontId="1" fillId="0" borderId="0" xfId="0" applyNumberFormat="1" applyFont="1" applyFill="1" applyBorder="1" applyProtection="1">
      <protection hidden="1"/>
    </xf>
    <xf numFmtId="164" fontId="0" fillId="3" borderId="1" xfId="0" applyNumberFormat="1" applyFill="1" applyBorder="1" applyProtection="1">
      <protection hidden="1"/>
    </xf>
    <xf numFmtId="164" fontId="1" fillId="0" borderId="0" xfId="0" applyNumberFormat="1" applyFont="1" applyBorder="1" applyProtection="1">
      <protection hidden="1"/>
    </xf>
    <xf numFmtId="9" fontId="0" fillId="0" borderId="0" xfId="0" applyNumberFormat="1" applyBorder="1" applyProtection="1">
      <protection hidden="1"/>
    </xf>
    <xf numFmtId="165" fontId="0" fillId="0" borderId="0" xfId="0" applyNumberFormat="1" applyBorder="1" applyProtection="1">
      <protection hidden="1"/>
    </xf>
    <xf numFmtId="10" fontId="0" fillId="0" borderId="0" xfId="0" applyNumberFormat="1" applyBorder="1" applyProtection="1">
      <protection hidden="1"/>
    </xf>
    <xf numFmtId="0" fontId="0" fillId="0" borderId="7" xfId="0" applyBorder="1" applyProtection="1">
      <protection hidden="1"/>
    </xf>
    <xf numFmtId="0" fontId="3" fillId="0" borderId="8" xfId="0" applyFont="1" applyBorder="1" applyProtection="1">
      <protection hidden="1"/>
    </xf>
    <xf numFmtId="0" fontId="0" fillId="0" borderId="8" xfId="0" applyBorder="1" applyProtection="1">
      <protection hidden="1"/>
    </xf>
    <xf numFmtId="164" fontId="0" fillId="0" borderId="8" xfId="0" applyNumberFormat="1" applyBorder="1" applyProtection="1">
      <protection hidden="1"/>
    </xf>
    <xf numFmtId="0" fontId="3" fillId="0" borderId="5" xfId="0" applyFont="1" applyBorder="1" applyProtection="1">
      <protection hidden="1"/>
    </xf>
    <xf numFmtId="164" fontId="0" fillId="0" borderId="0" xfId="0" applyNumberFormat="1" applyProtection="1">
      <protection hidden="1"/>
    </xf>
    <xf numFmtId="164" fontId="0" fillId="4" borderId="1" xfId="0" applyNumberFormat="1" applyFill="1" applyBorder="1" applyProtection="1">
      <protection locked="0" hidden="1"/>
    </xf>
    <xf numFmtId="0" fontId="1" fillId="0" borderId="0" xfId="0" applyFont="1" applyProtection="1">
      <protection hidden="1"/>
    </xf>
    <xf numFmtId="0" fontId="6" fillId="0" borderId="0" xfId="0" applyFont="1" applyProtection="1">
      <protection hidden="1"/>
    </xf>
    <xf numFmtId="0" fontId="7" fillId="0" borderId="0" xfId="1" applyProtection="1">
      <protection hidden="1"/>
    </xf>
    <xf numFmtId="166" fontId="0" fillId="0" borderId="0" xfId="0" applyNumberFormat="1" applyBorder="1" applyProtection="1">
      <protection hidden="1"/>
    </xf>
    <xf numFmtId="165" fontId="0" fillId="0" borderId="0" xfId="0" applyNumberFormat="1" applyFill="1" applyBorder="1" applyProtection="1">
      <protection hidden="1"/>
    </xf>
    <xf numFmtId="14" fontId="4" fillId="0" borderId="8" xfId="0" applyNumberFormat="1" applyFont="1" applyBorder="1" applyAlignment="1" applyProtection="1">
      <alignment horizontal="left"/>
      <protection hidden="1"/>
    </xf>
    <xf numFmtId="14" fontId="4" fillId="0" borderId="9" xfId="0" applyNumberFormat="1" applyFont="1" applyBorder="1" applyAlignment="1" applyProtection="1">
      <alignment horizontal="left"/>
      <protection hidden="1"/>
    </xf>
    <xf numFmtId="0" fontId="0" fillId="0" borderId="8" xfId="0" applyBorder="1" applyAlignment="1" applyProtection="1">
      <alignment horizontal="right"/>
      <protection hidden="1"/>
    </xf>
    <xf numFmtId="0" fontId="0" fillId="0" borderId="5" xfId="0"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6" xfId="0" applyBorder="1" applyAlignment="1" applyProtection="1">
      <alignment horizontal="left" wrapText="1"/>
      <protection hidden="1"/>
    </xf>
    <xf numFmtId="0" fontId="2" fillId="2" borderId="2" xfId="0" applyFont="1" applyFill="1" applyBorder="1" applyAlignment="1" applyProtection="1">
      <alignment horizontal="left"/>
      <protection hidden="1"/>
    </xf>
    <xf numFmtId="0" fontId="2" fillId="2" borderId="3" xfId="0" applyFont="1" applyFill="1" applyBorder="1" applyAlignment="1" applyProtection="1">
      <alignment horizontal="left"/>
      <protection hidden="1"/>
    </xf>
    <xf numFmtId="0" fontId="2" fillId="2" borderId="4" xfId="0" applyFont="1" applyFill="1" applyBorder="1" applyAlignment="1" applyProtection="1">
      <alignment horizontal="left"/>
      <protection hidden="1"/>
    </xf>
    <xf numFmtId="0" fontId="0" fillId="0" borderId="5"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cellXfs>
  <cellStyles count="2">
    <cellStyle name="Hyperlink" xfId="1" builtinId="8"/>
    <cellStyle name="Normal" xfId="0" builtinId="0"/>
  </cellStyles>
  <dxfs count="0"/>
  <tableStyles count="0" defaultTableStyle="TableStyleMedium2" defaultPivotStyle="PivotStyleLight16"/>
  <colors>
    <mruColors>
      <color rgb="FF4E2A84"/>
      <color rgb="FF0000E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myhr.northwestern.edu/"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xdr:colOff>
      <xdr:row>8</xdr:row>
      <xdr:rowOff>112059</xdr:rowOff>
    </xdr:from>
    <xdr:to>
      <xdr:col>10</xdr:col>
      <xdr:colOff>493059</xdr:colOff>
      <xdr:row>9</xdr:row>
      <xdr:rowOff>85725</xdr:rowOff>
    </xdr:to>
    <xdr:cxnSp macro="">
      <xdr:nvCxnSpPr>
        <xdr:cNvPr id="4" name="Connector: Elbow 3">
          <a:extLst>
            <a:ext uri="{FF2B5EF4-FFF2-40B4-BE49-F238E27FC236}">
              <a16:creationId xmlns:a16="http://schemas.microsoft.com/office/drawing/2014/main" id="{00000000-0008-0000-0000-000004000000}"/>
            </a:ext>
          </a:extLst>
        </xdr:cNvPr>
        <xdr:cNvCxnSpPr/>
      </xdr:nvCxnSpPr>
      <xdr:spPr>
        <a:xfrm flipV="1">
          <a:off x="2459691" y="2521324"/>
          <a:ext cx="4846544" cy="164166"/>
        </a:xfrm>
        <a:prstGeom prst="bentConnector3">
          <a:avLst>
            <a:gd name="adj1" fmla="val 63179"/>
          </a:avLst>
        </a:prstGeom>
        <a:ln w="19050">
          <a:solidFill>
            <a:srgbClr val="4E2A8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128359</xdr:colOff>
      <xdr:row>19</xdr:row>
      <xdr:rowOff>179295</xdr:rowOff>
    </xdr:from>
    <xdr:to>
      <xdr:col>16</xdr:col>
      <xdr:colOff>437031</xdr:colOff>
      <xdr:row>36</xdr:row>
      <xdr:rowOff>49846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1235"/>
        <a:stretch/>
      </xdr:blipFill>
      <xdr:spPr>
        <a:xfrm>
          <a:off x="6336418" y="4684060"/>
          <a:ext cx="4544495" cy="4263257"/>
        </a:xfrm>
        <a:prstGeom prst="rect">
          <a:avLst/>
        </a:prstGeom>
        <a:ln>
          <a:solidFill>
            <a:schemeClr val="tx1"/>
          </a:solidFill>
        </a:ln>
      </xdr:spPr>
    </xdr:pic>
    <xdr:clientData/>
  </xdr:twoCellAnchor>
  <xdr:twoCellAnchor>
    <xdr:from>
      <xdr:col>3</xdr:col>
      <xdr:colOff>67236</xdr:colOff>
      <xdr:row>29</xdr:row>
      <xdr:rowOff>145677</xdr:rowOff>
    </xdr:from>
    <xdr:to>
      <xdr:col>15</xdr:col>
      <xdr:colOff>593911</xdr:colOff>
      <xdr:row>34</xdr:row>
      <xdr:rowOff>280147</xdr:rowOff>
    </xdr:to>
    <xdr:cxnSp macro="">
      <xdr:nvCxnSpPr>
        <xdr:cNvPr id="8" name="Connector: Elbow 7">
          <a:extLst>
            <a:ext uri="{FF2B5EF4-FFF2-40B4-BE49-F238E27FC236}">
              <a16:creationId xmlns:a16="http://schemas.microsoft.com/office/drawing/2014/main" id="{00000000-0008-0000-0000-000008000000}"/>
            </a:ext>
          </a:extLst>
        </xdr:cNvPr>
        <xdr:cNvCxnSpPr/>
      </xdr:nvCxnSpPr>
      <xdr:spPr>
        <a:xfrm>
          <a:off x="2431677" y="7026089"/>
          <a:ext cx="8000999" cy="1086970"/>
        </a:xfrm>
        <a:prstGeom prst="bentConnector3">
          <a:avLst>
            <a:gd name="adj1" fmla="val 37115"/>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xdr:row>
      <xdr:rowOff>179295</xdr:rowOff>
    </xdr:from>
    <xdr:to>
      <xdr:col>16</xdr:col>
      <xdr:colOff>448236</xdr:colOff>
      <xdr:row>34</xdr:row>
      <xdr:rowOff>369794</xdr:rowOff>
    </xdr:to>
    <xdr:sp macro="" textlink="">
      <xdr:nvSpPr>
        <xdr:cNvPr id="9" name="Oval 8">
          <a:extLst>
            <a:ext uri="{FF2B5EF4-FFF2-40B4-BE49-F238E27FC236}">
              <a16:creationId xmlns:a16="http://schemas.microsoft.com/office/drawing/2014/main" id="{00000000-0008-0000-0000-000009000000}"/>
            </a:ext>
          </a:extLst>
        </xdr:cNvPr>
        <xdr:cNvSpPr/>
      </xdr:nvSpPr>
      <xdr:spPr>
        <a:xfrm>
          <a:off x="10443882" y="8012207"/>
          <a:ext cx="448236" cy="1904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638735</xdr:colOff>
      <xdr:row>24</xdr:row>
      <xdr:rowOff>291353</xdr:rowOff>
    </xdr:from>
    <xdr:to>
      <xdr:col>3</xdr:col>
      <xdr:colOff>44824</xdr:colOff>
      <xdr:row>24</xdr:row>
      <xdr:rowOff>493059</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000-00000D000000}"/>
            </a:ext>
          </a:extLst>
        </xdr:cNvPr>
        <xdr:cNvSpPr txBox="1"/>
      </xdr:nvSpPr>
      <xdr:spPr>
        <a:xfrm>
          <a:off x="1994647" y="8202706"/>
          <a:ext cx="414618"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rthwestern.edu/sfs/tuitio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C6F6-64F0-4EC9-80AB-A69F63C6DC20}">
  <sheetPr codeName="Sheet1">
    <pageSetUpPr fitToPage="1"/>
  </sheetPr>
  <dimension ref="A1:R58"/>
  <sheetViews>
    <sheetView showGridLines="0" tabSelected="1" zoomScale="85" zoomScaleNormal="85" workbookViewId="0">
      <selection activeCell="C10" sqref="C10"/>
    </sheetView>
  </sheetViews>
  <sheetFormatPr defaultColWidth="0" defaultRowHeight="15" zeroHeight="1" x14ac:dyDescent="0.25"/>
  <cols>
    <col min="1" max="1" width="11.28515625" style="1" customWidth="1"/>
    <col min="2" max="2" width="9.140625" style="1" customWidth="1"/>
    <col min="3" max="3" width="15.140625" style="1" customWidth="1"/>
    <col min="4" max="4" width="9.140625" style="1" customWidth="1"/>
    <col min="5" max="5" width="12.28515625" style="28" customWidth="1"/>
    <col min="6" max="18" width="9.140625" style="1" customWidth="1"/>
    <col min="19" max="16384" width="9.140625" style="1" hidden="1"/>
  </cols>
  <sheetData>
    <row r="1" spans="2:12" ht="15.75" x14ac:dyDescent="0.25">
      <c r="B1" s="41" t="s">
        <v>22</v>
      </c>
      <c r="C1" s="42"/>
      <c r="D1" s="42"/>
      <c r="E1" s="42"/>
      <c r="F1" s="42"/>
      <c r="G1" s="42"/>
      <c r="H1" s="42"/>
      <c r="I1" s="43"/>
    </row>
    <row r="2" spans="2:12" x14ac:dyDescent="0.25">
      <c r="B2" s="44" t="s">
        <v>23</v>
      </c>
      <c r="C2" s="45"/>
      <c r="D2" s="45"/>
      <c r="E2" s="45"/>
      <c r="F2" s="45"/>
      <c r="G2" s="45"/>
      <c r="H2" s="45"/>
      <c r="I2" s="46"/>
    </row>
    <row r="3" spans="2:12" ht="31.5" customHeight="1" x14ac:dyDescent="0.25">
      <c r="B3" s="44"/>
      <c r="C3" s="45"/>
      <c r="D3" s="45"/>
      <c r="E3" s="45"/>
      <c r="F3" s="45"/>
      <c r="G3" s="45"/>
      <c r="H3" s="45"/>
      <c r="I3" s="46"/>
    </row>
    <row r="4" spans="2:12" x14ac:dyDescent="0.25">
      <c r="B4" s="2" t="s">
        <v>4</v>
      </c>
      <c r="C4" s="3"/>
      <c r="D4" s="3"/>
      <c r="E4" s="4"/>
      <c r="F4" s="3"/>
      <c r="G4" s="3"/>
      <c r="H4" s="3"/>
      <c r="I4" s="5"/>
    </row>
    <row r="5" spans="2:12" ht="66" customHeight="1" x14ac:dyDescent="0.25">
      <c r="B5" s="44" t="s">
        <v>24</v>
      </c>
      <c r="C5" s="45"/>
      <c r="D5" s="45"/>
      <c r="E5" s="45"/>
      <c r="F5" s="45"/>
      <c r="G5" s="45"/>
      <c r="H5" s="45"/>
      <c r="I5" s="46"/>
    </row>
    <row r="6" spans="2:12" ht="15.75" x14ac:dyDescent="0.25">
      <c r="B6" s="41" t="s">
        <v>14</v>
      </c>
      <c r="C6" s="42"/>
      <c r="D6" s="42"/>
      <c r="E6" s="42"/>
      <c r="F6" s="42"/>
      <c r="G6" s="42"/>
      <c r="H6" s="42"/>
      <c r="I6" s="43"/>
    </row>
    <row r="7" spans="2:12" ht="15" customHeight="1" x14ac:dyDescent="0.25">
      <c r="B7" s="2" t="s">
        <v>7</v>
      </c>
      <c r="C7" s="3"/>
      <c r="D7" s="3"/>
      <c r="E7" s="4"/>
      <c r="F7" s="3"/>
      <c r="G7" s="3"/>
      <c r="H7" s="3"/>
      <c r="I7" s="5"/>
      <c r="L7" s="30" t="s">
        <v>25</v>
      </c>
    </row>
    <row r="8" spans="2:12" s="10" customFormat="1" ht="15" customHeight="1" x14ac:dyDescent="0.25">
      <c r="B8" s="6"/>
      <c r="C8" s="7"/>
      <c r="D8" s="7"/>
      <c r="E8" s="8"/>
      <c r="F8" s="7"/>
      <c r="G8" s="7"/>
      <c r="H8" s="7"/>
      <c r="I8" s="9"/>
      <c r="L8" s="31" t="s">
        <v>27</v>
      </c>
    </row>
    <row r="9" spans="2:12" x14ac:dyDescent="0.25">
      <c r="B9" s="11"/>
      <c r="C9" s="12" t="s">
        <v>19</v>
      </c>
      <c r="D9" s="13"/>
      <c r="E9" s="14"/>
      <c r="F9" s="13"/>
      <c r="G9" s="13"/>
      <c r="H9" s="13"/>
      <c r="I9" s="15"/>
      <c r="L9" s="32" t="s">
        <v>26</v>
      </c>
    </row>
    <row r="10" spans="2:12" x14ac:dyDescent="0.25">
      <c r="B10" s="11"/>
      <c r="C10" s="29"/>
      <c r="D10" s="13"/>
      <c r="E10" s="14"/>
      <c r="F10" s="14"/>
      <c r="G10" s="13"/>
      <c r="H10" s="13"/>
      <c r="I10" s="15"/>
    </row>
    <row r="11" spans="2:12" x14ac:dyDescent="0.25">
      <c r="B11" s="11"/>
      <c r="C11" s="13"/>
      <c r="D11" s="13"/>
      <c r="E11" s="14"/>
      <c r="F11" s="13"/>
      <c r="G11" s="13"/>
      <c r="H11" s="13"/>
      <c r="I11" s="15"/>
    </row>
    <row r="12" spans="2:12" x14ac:dyDescent="0.25">
      <c r="B12" s="16"/>
      <c r="C12" s="17" t="s">
        <v>20</v>
      </c>
      <c r="D12" s="7"/>
      <c r="E12" s="8"/>
      <c r="F12" s="7"/>
      <c r="G12" s="7"/>
      <c r="H12" s="7"/>
      <c r="I12" s="9"/>
    </row>
    <row r="13" spans="2:12" x14ac:dyDescent="0.25">
      <c r="B13" s="16"/>
      <c r="C13" s="18" t="str">
        <f>IF(C10="","",C10-5250)</f>
        <v/>
      </c>
      <c r="D13" s="7"/>
      <c r="E13" s="8"/>
      <c r="F13" s="7"/>
      <c r="G13" s="7"/>
      <c r="H13" s="7"/>
      <c r="I13" s="9"/>
    </row>
    <row r="14" spans="2:12" s="10" customFormat="1" x14ac:dyDescent="0.25">
      <c r="B14" s="16"/>
      <c r="C14" s="17" t="s">
        <v>21</v>
      </c>
      <c r="D14" s="7"/>
      <c r="E14" s="8"/>
      <c r="F14" s="7"/>
      <c r="G14" s="7"/>
      <c r="H14" s="7"/>
      <c r="I14" s="9"/>
    </row>
    <row r="15" spans="2:12" s="10" customFormat="1" x14ac:dyDescent="0.25">
      <c r="B15" s="16"/>
      <c r="C15" s="18" t="str">
        <f>IF(C10="","",C13*0.376)</f>
        <v/>
      </c>
      <c r="D15" s="7"/>
      <c r="E15" s="8"/>
      <c r="F15" s="7"/>
      <c r="G15" s="7"/>
      <c r="H15" s="7"/>
      <c r="I15" s="9"/>
    </row>
    <row r="16" spans="2:12" s="10" customFormat="1" x14ac:dyDescent="0.25">
      <c r="B16" s="11"/>
      <c r="C16" s="13"/>
      <c r="D16" s="13"/>
      <c r="E16" s="14"/>
      <c r="F16" s="13"/>
      <c r="G16" s="13"/>
      <c r="H16" s="13"/>
      <c r="I16" s="15"/>
    </row>
    <row r="17" spans="2:9" s="10" customFormat="1" x14ac:dyDescent="0.25">
      <c r="B17" s="11"/>
      <c r="C17" s="12" t="s">
        <v>16</v>
      </c>
      <c r="D17" s="12" t="s">
        <v>5</v>
      </c>
      <c r="E17" s="19" t="s">
        <v>6</v>
      </c>
      <c r="F17" s="13"/>
      <c r="G17" s="13"/>
      <c r="H17" s="13"/>
      <c r="I17" s="15"/>
    </row>
    <row r="18" spans="2:9" s="10" customFormat="1" ht="15" customHeight="1" x14ac:dyDescent="0.25">
      <c r="B18" s="11"/>
      <c r="C18" s="13" t="s">
        <v>0</v>
      </c>
      <c r="D18" s="20">
        <v>0.25</v>
      </c>
      <c r="E18" s="14" t="str">
        <f>IF(C$13="","",C$13*D18)</f>
        <v/>
      </c>
      <c r="F18" s="21"/>
      <c r="G18" s="13"/>
      <c r="H18" s="13"/>
      <c r="I18" s="15"/>
    </row>
    <row r="19" spans="2:9" s="10" customFormat="1" x14ac:dyDescent="0.25">
      <c r="B19" s="11"/>
      <c r="C19" s="13" t="s">
        <v>1</v>
      </c>
      <c r="D19" s="22">
        <v>4.9500000000000002E-2</v>
      </c>
      <c r="E19" s="14" t="str">
        <f t="shared" ref="E19:E21" si="0">IF(C$13="","",C$13*D19)</f>
        <v/>
      </c>
      <c r="F19" s="21"/>
      <c r="G19" s="13"/>
      <c r="H19" s="13"/>
      <c r="I19" s="15"/>
    </row>
    <row r="20" spans="2:9" x14ac:dyDescent="0.25">
      <c r="B20" s="11"/>
      <c r="C20" s="13" t="s">
        <v>2</v>
      </c>
      <c r="D20" s="22">
        <v>6.2E-2</v>
      </c>
      <c r="E20" s="14" t="str">
        <f t="shared" si="0"/>
        <v/>
      </c>
      <c r="F20" s="21"/>
      <c r="G20" s="13"/>
      <c r="H20" s="13"/>
      <c r="I20" s="15"/>
    </row>
    <row r="21" spans="2:9" x14ac:dyDescent="0.25">
      <c r="B21" s="11"/>
      <c r="C21" s="13" t="s">
        <v>3</v>
      </c>
      <c r="D21" s="22">
        <v>1.4500000000000001E-2</v>
      </c>
      <c r="E21" s="14" t="str">
        <f t="shared" si="0"/>
        <v/>
      </c>
      <c r="F21" s="21"/>
      <c r="G21" s="13"/>
      <c r="H21" s="13"/>
      <c r="I21" s="15"/>
    </row>
    <row r="22" spans="2:9" x14ac:dyDescent="0.25">
      <c r="B22" s="11"/>
      <c r="C22" s="13"/>
      <c r="D22" s="33"/>
      <c r="E22" s="14"/>
      <c r="F22" s="13"/>
      <c r="G22" s="13"/>
      <c r="H22" s="13"/>
      <c r="I22" s="15"/>
    </row>
    <row r="23" spans="2:9" ht="15.75" x14ac:dyDescent="0.25">
      <c r="B23" s="41" t="s">
        <v>15</v>
      </c>
      <c r="C23" s="42"/>
      <c r="D23" s="42"/>
      <c r="E23" s="42"/>
      <c r="F23" s="42"/>
      <c r="G23" s="42"/>
      <c r="H23" s="42"/>
      <c r="I23" s="43"/>
    </row>
    <row r="24" spans="2:9" x14ac:dyDescent="0.25">
      <c r="B24" s="2" t="s">
        <v>4</v>
      </c>
      <c r="C24" s="3"/>
      <c r="D24" s="3"/>
      <c r="E24" s="4"/>
      <c r="F24" s="3"/>
      <c r="G24" s="3"/>
      <c r="H24" s="3"/>
      <c r="I24" s="5"/>
    </row>
    <row r="25" spans="2:9" ht="65.25" customHeight="1" x14ac:dyDescent="0.25">
      <c r="B25" s="38" t="s">
        <v>18</v>
      </c>
      <c r="C25" s="39"/>
      <c r="D25" s="39"/>
      <c r="E25" s="39"/>
      <c r="F25" s="39"/>
      <c r="G25" s="39"/>
      <c r="H25" s="39"/>
      <c r="I25" s="40"/>
    </row>
    <row r="26" spans="2:9" ht="3.75" customHeight="1" x14ac:dyDescent="0.25">
      <c r="B26" s="11"/>
      <c r="C26" s="13"/>
      <c r="D26" s="13"/>
      <c r="E26" s="14"/>
      <c r="F26" s="13"/>
      <c r="G26" s="13"/>
      <c r="H26" s="13"/>
      <c r="I26" s="15"/>
    </row>
    <row r="27" spans="2:9" ht="15" customHeight="1" x14ac:dyDescent="0.25">
      <c r="B27" s="2" t="s">
        <v>7</v>
      </c>
      <c r="C27" s="3"/>
      <c r="D27" s="3"/>
      <c r="E27" s="4"/>
      <c r="F27" s="3"/>
      <c r="G27" s="3"/>
      <c r="H27" s="3"/>
      <c r="I27" s="5"/>
    </row>
    <row r="28" spans="2:9" ht="12" customHeight="1" x14ac:dyDescent="0.25">
      <c r="B28" s="6"/>
      <c r="C28" s="7"/>
      <c r="D28" s="7"/>
      <c r="E28" s="8"/>
      <c r="F28" s="7"/>
      <c r="G28" s="7"/>
      <c r="H28" s="7"/>
      <c r="I28" s="9"/>
    </row>
    <row r="29" spans="2:9" x14ac:dyDescent="0.25">
      <c r="B29" s="11"/>
      <c r="C29" s="12" t="s">
        <v>10</v>
      </c>
      <c r="D29" s="13"/>
      <c r="E29" s="14"/>
      <c r="F29" s="13"/>
      <c r="G29" s="13"/>
      <c r="H29" s="13"/>
      <c r="I29" s="15"/>
    </row>
    <row r="30" spans="2:9" x14ac:dyDescent="0.25">
      <c r="B30" s="11"/>
      <c r="C30" s="29"/>
      <c r="D30" s="13"/>
      <c r="E30" s="14"/>
      <c r="F30" s="14"/>
      <c r="G30" s="13"/>
      <c r="H30" s="13"/>
      <c r="I30" s="15"/>
    </row>
    <row r="31" spans="2:9" x14ac:dyDescent="0.25">
      <c r="B31" s="11"/>
      <c r="C31" s="13"/>
      <c r="D31" s="13"/>
      <c r="E31" s="14"/>
      <c r="F31" s="13"/>
      <c r="G31" s="13"/>
      <c r="H31" s="13"/>
      <c r="I31" s="15"/>
    </row>
    <row r="32" spans="2:9" x14ac:dyDescent="0.25">
      <c r="B32" s="16"/>
      <c r="C32" s="17" t="s">
        <v>13</v>
      </c>
      <c r="D32" s="7"/>
      <c r="E32" s="8"/>
      <c r="F32" s="7"/>
      <c r="G32" s="7"/>
      <c r="H32" s="7"/>
      <c r="I32" s="9"/>
    </row>
    <row r="33" spans="2:9" x14ac:dyDescent="0.25">
      <c r="B33" s="16"/>
      <c r="C33" s="13" t="s">
        <v>11</v>
      </c>
      <c r="D33" s="13"/>
      <c r="E33" s="18" t="str">
        <f>IF(C30="","",C30-((C15*0.316456)/3))</f>
        <v/>
      </c>
      <c r="F33" s="34"/>
      <c r="G33" s="34"/>
      <c r="H33" s="7"/>
      <c r="I33" s="9"/>
    </row>
    <row r="34" spans="2:9" x14ac:dyDescent="0.25">
      <c r="B34" s="11"/>
      <c r="C34" s="13" t="s">
        <v>12</v>
      </c>
      <c r="D34" s="13"/>
      <c r="E34" s="18" t="str">
        <f>IF(C30="","",C30-((C15*0.316456)/5))</f>
        <v/>
      </c>
      <c r="F34" s="13"/>
      <c r="G34" s="13"/>
      <c r="H34" s="13"/>
      <c r="I34" s="15"/>
    </row>
    <row r="35" spans="2:9" ht="69" customHeight="1" x14ac:dyDescent="0.25">
      <c r="B35" s="11"/>
      <c r="C35" s="12"/>
      <c r="D35" s="12"/>
      <c r="E35" s="19"/>
      <c r="F35" s="13"/>
      <c r="G35" s="13"/>
      <c r="H35" s="13"/>
      <c r="I35" s="15"/>
    </row>
    <row r="36" spans="2:9" x14ac:dyDescent="0.25">
      <c r="B36" s="11"/>
      <c r="C36" s="13"/>
      <c r="D36" s="20"/>
      <c r="E36" s="14"/>
      <c r="F36" s="13"/>
      <c r="G36" s="13"/>
      <c r="H36" s="13"/>
      <c r="I36" s="15"/>
    </row>
    <row r="37" spans="2:9" x14ac:dyDescent="0.25">
      <c r="B37" s="27" t="s">
        <v>9</v>
      </c>
      <c r="C37" s="13"/>
      <c r="D37" s="22"/>
      <c r="E37" s="14"/>
      <c r="F37" s="13"/>
      <c r="G37" s="13"/>
      <c r="H37" s="13"/>
      <c r="I37" s="15"/>
    </row>
    <row r="38" spans="2:9" x14ac:dyDescent="0.25">
      <c r="B38" s="23"/>
      <c r="C38" s="24"/>
      <c r="D38" s="25"/>
      <c r="E38" s="26"/>
      <c r="F38" s="37" t="s">
        <v>17</v>
      </c>
      <c r="G38" s="37"/>
      <c r="H38" s="35">
        <f ca="1">TODAY()</f>
        <v>44677</v>
      </c>
      <c r="I38" s="36"/>
    </row>
    <row r="39" spans="2:9" ht="67.5" customHeight="1" x14ac:dyDescent="0.25"/>
    <row r="40" spans="2:9" x14ac:dyDescent="0.25">
      <c r="B40" s="1" t="s">
        <v>8</v>
      </c>
    </row>
    <row r="41" spans="2:9" x14ac:dyDescent="0.25"/>
    <row r="42" spans="2:9" x14ac:dyDescent="0.25"/>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sheetProtection sheet="1" objects="1" scenarios="1"/>
  <mergeCells count="8">
    <mergeCell ref="H38:I38"/>
    <mergeCell ref="F38:G38"/>
    <mergeCell ref="B25:I25"/>
    <mergeCell ref="B1:I1"/>
    <mergeCell ref="B5:I5"/>
    <mergeCell ref="B2:I3"/>
    <mergeCell ref="B23:I23"/>
    <mergeCell ref="B6:I6"/>
  </mergeCells>
  <hyperlinks>
    <hyperlink ref="L9" r:id="rId1" xr:uid="{7CFF0B49-31A9-464F-AB60-945043DC722B}"/>
  </hyperlinks>
  <pageMargins left="0.7" right="0.7" top="0.75" bottom="0.75" header="0.3" footer="0.3"/>
  <pageSetup scale="58" orientation="portrait" horizontalDpi="90" verticalDpi="9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Doyle</dc:creator>
  <cp:lastModifiedBy>Adam Doyle</cp:lastModifiedBy>
  <cp:lastPrinted>2022-04-01T22:09:59Z</cp:lastPrinted>
  <dcterms:created xsi:type="dcterms:W3CDTF">2021-10-03T22:21:49Z</dcterms:created>
  <dcterms:modified xsi:type="dcterms:W3CDTF">2022-04-26T15:28:27Z</dcterms:modified>
</cp:coreProperties>
</file>