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inancial Aid Evanston\Financial Wellness\loans\"/>
    </mc:Choice>
  </mc:AlternateContent>
  <bookViews>
    <workbookView xWindow="0" yWindow="0" windowWidth="21570" windowHeight="8055"/>
  </bookViews>
  <sheets>
    <sheet name="Montly Interest Accrual"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B9" i="1"/>
  <c r="C9" i="1"/>
  <c r="B12" i="1" l="1"/>
  <c r="C12" i="1" s="1"/>
  <c r="B13" i="1" s="1"/>
  <c r="C13" i="1" s="1"/>
  <c r="B14" i="1" s="1"/>
  <c r="C14" i="1" s="1"/>
  <c r="B15" i="1" s="1"/>
  <c r="C15" i="1" s="1"/>
  <c r="B16" i="1" l="1"/>
  <c r="C16" i="1" s="1"/>
  <c r="B17" i="1" l="1"/>
  <c r="C17" i="1" s="1"/>
  <c r="B18" i="1" l="1"/>
  <c r="C18" i="1" s="1"/>
  <c r="B19" i="1" l="1"/>
  <c r="C19" i="1" s="1"/>
  <c r="B20" i="1" l="1"/>
  <c r="C20" i="1" s="1"/>
  <c r="B21" i="1" l="1"/>
  <c r="C21" i="1" s="1"/>
  <c r="B22" i="1" l="1"/>
  <c r="C22" i="1" s="1"/>
  <c r="B23" i="1" l="1"/>
  <c r="C23" i="1" s="1"/>
  <c r="B24" i="1" l="1"/>
  <c r="C24" i="1" s="1"/>
  <c r="B25" i="1" l="1"/>
  <c r="C25" i="1" s="1"/>
  <c r="B26" i="1" l="1"/>
  <c r="C26" i="1" s="1"/>
  <c r="B27" i="1" l="1"/>
  <c r="C27" i="1" l="1"/>
  <c r="B28" i="1" s="1"/>
  <c r="C28" i="1" l="1"/>
  <c r="B29" i="1" s="1"/>
  <c r="C29" i="1" l="1"/>
  <c r="B30" i="1" s="1"/>
  <c r="C30" i="1" s="1"/>
  <c r="B31" i="1" s="1"/>
  <c r="C31" i="1" s="1"/>
  <c r="B32" i="1" s="1"/>
  <c r="C32" i="1" s="1"/>
  <c r="B33" i="1" s="1"/>
  <c r="C33" i="1" s="1"/>
  <c r="B34" i="1" l="1"/>
  <c r="C34" i="1" s="1"/>
  <c r="B35" i="1" l="1"/>
  <c r="C35" i="1" s="1"/>
</calcChain>
</file>

<file path=xl/sharedStrings.xml><?xml version="1.0" encoding="utf-8"?>
<sst xmlns="http://schemas.openxmlformats.org/spreadsheetml/2006/main" count="12" uniqueCount="12">
  <si>
    <t>Principal Balance</t>
  </si>
  <si>
    <t>Yearly Interest</t>
  </si>
  <si>
    <t>Daily Interest</t>
  </si>
  <si>
    <t>Months</t>
  </si>
  <si>
    <t>Interest</t>
  </si>
  <si>
    <t>Balance</t>
  </si>
  <si>
    <t>Periodic Rate</t>
  </si>
  <si>
    <t>(Plain Format)</t>
  </si>
  <si>
    <t>https://www.thebalance.com/calculate-monthly-interest-315421</t>
  </si>
  <si>
    <t>For more information, vist the link below:</t>
  </si>
  <si>
    <t>Number Months</t>
  </si>
  <si>
    <t>Fixed Interest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</si>
</sst>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0.00000"/>
    <numFmt numFmtId="166" formatCode="0.000%"/>
    <numFmt numFmtId="167"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u/>
      <sz val="11"/>
      <color theme="10"/>
      <name val="Calibri"/>
      <family val="2"/>
      <scheme val="minor"/>
    </font>
    <font>
      <b/>
      <sz val="11"/>
      <color theme="0"/>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4E2A84"/>
        <bgColor indexed="64"/>
      </patternFill>
    </fill>
    <fill>
      <patternFill patternType="solid">
        <fgColor rgb="FFE4E0EE"/>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28">
    <xf numFmtId="0" fontId="0" fillId="0" borderId="0" xfId="0"/>
    <xf numFmtId="164" fontId="0" fillId="0" borderId="0" xfId="1" applyFont="1"/>
    <xf numFmtId="0" fontId="0" fillId="0" borderId="0" xfId="0" applyAlignment="1">
      <alignment vertical="center"/>
    </xf>
    <xf numFmtId="0" fontId="4" fillId="0" borderId="0" xfId="3"/>
    <xf numFmtId="0" fontId="0" fillId="0" borderId="0" xfId="0" applyAlignment="1">
      <alignment vertical="center" wrapText="1"/>
    </xf>
    <xf numFmtId="167" fontId="0" fillId="0" borderId="11" xfId="0" applyNumberFormat="1" applyBorder="1" applyAlignment="1">
      <alignment horizontal="center"/>
    </xf>
    <xf numFmtId="167" fontId="0" fillId="0" borderId="2" xfId="1" applyNumberFormat="1" applyFont="1" applyBorder="1" applyAlignment="1">
      <alignment horizontal="center"/>
    </xf>
    <xf numFmtId="0" fontId="3" fillId="2" borderId="1" xfId="0" applyFont="1" applyFill="1" applyBorder="1" applyAlignment="1">
      <alignment horizontal="center" vertical="center"/>
    </xf>
    <xf numFmtId="166" fontId="0" fillId="2" borderId="1" xfId="2" applyNumberFormat="1" applyFont="1" applyFill="1" applyBorder="1" applyAlignment="1">
      <alignment horizontal="center" vertical="center"/>
    </xf>
    <xf numFmtId="165"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3" borderId="0" xfId="0" applyFont="1" applyFill="1" applyAlignment="1">
      <alignment horizont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2" xfId="0" applyFont="1" applyFill="1" applyBorder="1" applyAlignment="1">
      <alignment horizontal="center"/>
    </xf>
    <xf numFmtId="0" fontId="5" fillId="3" borderId="3" xfId="0" applyFont="1" applyFill="1" applyBorder="1" applyAlignment="1">
      <alignment horizontal="center" vertical="center"/>
    </xf>
    <xf numFmtId="0" fontId="5" fillId="3" borderId="4" xfId="0" applyFont="1" applyFill="1" applyBorder="1" applyAlignment="1">
      <alignment horizontal="center"/>
    </xf>
    <xf numFmtId="167" fontId="2" fillId="4" borderId="0" xfId="1" applyNumberFormat="1" applyFont="1" applyFill="1" applyAlignment="1">
      <alignment horizontal="center"/>
    </xf>
    <xf numFmtId="10" fontId="2" fillId="4" borderId="4" xfId="2" applyNumberFormat="1" applyFont="1" applyFill="1" applyBorder="1" applyAlignment="1">
      <alignment horizontal="center"/>
    </xf>
    <xf numFmtId="0" fontId="0" fillId="4" borderId="5" xfId="0" applyFill="1" applyBorder="1" applyAlignment="1">
      <alignment horizontal="center" vertical="top"/>
    </xf>
    <xf numFmtId="167" fontId="0" fillId="4" borderId="1" xfId="1" applyNumberFormat="1" applyFont="1" applyFill="1" applyBorder="1" applyAlignment="1">
      <alignment horizontal="center" vertical="center"/>
    </xf>
    <xf numFmtId="167" fontId="0" fillId="4" borderId="6" xfId="0" applyNumberFormat="1" applyFill="1" applyBorder="1" applyAlignment="1">
      <alignment horizontal="center" vertical="top"/>
    </xf>
    <xf numFmtId="0" fontId="0" fillId="4" borderId="5" xfId="0" applyFill="1" applyBorder="1" applyAlignment="1">
      <alignment horizontal="center"/>
    </xf>
    <xf numFmtId="0" fontId="0" fillId="4" borderId="7" xfId="0" applyFill="1" applyBorder="1" applyAlignment="1">
      <alignment horizontal="center"/>
    </xf>
    <xf numFmtId="167" fontId="0" fillId="4" borderId="8" xfId="1" applyNumberFormat="1" applyFont="1" applyFill="1" applyBorder="1" applyAlignment="1">
      <alignment horizontal="center" vertical="center"/>
    </xf>
    <xf numFmtId="167" fontId="0" fillId="4" borderId="9" xfId="0" applyNumberFormat="1" applyFill="1" applyBorder="1" applyAlignment="1">
      <alignment horizontal="center" vertical="top"/>
    </xf>
  </cellXfs>
  <cellStyles count="4">
    <cellStyle name="Currency" xfId="1" builtinId="4"/>
    <cellStyle name="Hyperlink" xfId="3" builtinId="8"/>
    <cellStyle name="Normal" xfId="0" builtinId="0"/>
    <cellStyle name="Percent" xfId="2" builtinId="5"/>
  </cellStyles>
  <dxfs count="8">
    <dxf>
      <numFmt numFmtId="167" formatCode="&quot;$&quot;#,##0.00"/>
      <fill>
        <patternFill patternType="solid">
          <fgColor indexed="64"/>
          <bgColor rgb="FFE4E0EE"/>
        </patternFill>
      </fill>
      <alignment horizontal="center"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Calibri"/>
        <scheme val="minor"/>
      </font>
      <numFmt numFmtId="168" formatCode="&quot;$&quot;#,##0.000"/>
      <fill>
        <patternFill patternType="solid">
          <fgColor indexed="64"/>
          <bgColor rgb="FFE4E0EE"/>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rgb="FFE4E0EE"/>
        </patternFill>
      </fill>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fill>
        <patternFill patternType="solid">
          <fgColor indexed="64"/>
          <bgColor rgb="FFE4E0EE"/>
        </patternFill>
      </fill>
    </dxf>
    <dxf>
      <border>
        <bottom style="thin">
          <color auto="1"/>
        </bottom>
      </border>
    </dxf>
    <dxf>
      <font>
        <strike val="0"/>
        <outline val="0"/>
        <shadow val="0"/>
        <u val="none"/>
        <vertAlign val="baseline"/>
        <sz val="11"/>
        <color theme="0"/>
        <name val="Calibri"/>
        <scheme val="minor"/>
      </font>
      <fill>
        <patternFill patternType="solid">
          <fgColor indexed="64"/>
          <bgColor rgb="FF4E2A84"/>
        </patternFill>
      </fill>
      <border diagonalUp="0" diagonalDown="0" outline="0">
        <left style="thin">
          <color auto="1"/>
        </left>
        <right style="thin">
          <color auto="1"/>
        </right>
        <top/>
        <bottom/>
      </border>
    </dxf>
  </dxfs>
  <tableStyles count="0" defaultTableStyle="TableStyleMedium2" defaultPivotStyle="PivotStyleLight16"/>
  <colors>
    <mruColors>
      <color rgb="FF4E2A84"/>
      <color rgb="FFE4E0EE"/>
      <color rgb="FFF3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104775</xdr:colOff>
      <xdr:row>7</xdr:row>
      <xdr:rowOff>0</xdr:rowOff>
    </xdr:from>
    <xdr:to>
      <xdr:col>4</xdr:col>
      <xdr:colOff>981075</xdr:colOff>
      <xdr:row>17</xdr:row>
      <xdr:rowOff>76199</xdr:rowOff>
    </xdr:to>
    <xdr:sp macro="" textlink="">
      <xdr:nvSpPr>
        <xdr:cNvPr id="2" name="TextBox 1"/>
        <xdr:cNvSpPr txBox="1"/>
      </xdr:nvSpPr>
      <xdr:spPr>
        <a:xfrm>
          <a:off x="5276850" y="1333500"/>
          <a:ext cx="1847850" cy="1981199"/>
        </a:xfrm>
        <a:prstGeom prst="rect">
          <a:avLst/>
        </a:prstGeom>
        <a:solidFill>
          <a:schemeClr val="lt1"/>
        </a:solidFill>
        <a:ln w="9525" cmpd="sng">
          <a:solidFill>
            <a:schemeClr val="lt1">
              <a:shade val="50000"/>
            </a:schemeClr>
          </a:solidFill>
        </a:ln>
        <a:effectLst>
          <a:outerShdw blurRad="50800" dist="38100" dir="2700000" sx="101000" sy="101000" algn="tl" rotWithShape="0">
            <a:srgbClr val="4E2A84">
              <a:alpha val="40000"/>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*IMPORTANT: These numbers and formulas might not be accurate or appropriate for your situation. You should verify all details, calculations, and projections with your loan servicer/financial institution. To</a:t>
          </a:r>
          <a:r>
            <a:rPr lang="en-US" sz="1100" b="1" baseline="0"/>
            <a:t> look up your loan servicer, log into NSLDS.gov. </a:t>
          </a:r>
        </a:p>
        <a:p>
          <a:endParaRPr lang="en-US" sz="1100"/>
        </a:p>
      </xdr:txBody>
    </xdr:sp>
    <xdr:clientData/>
  </xdr:twoCellAnchor>
  <xdr:twoCellAnchor>
    <xdr:from>
      <xdr:col>0</xdr:col>
      <xdr:colOff>66673</xdr:colOff>
      <xdr:row>0</xdr:row>
      <xdr:rowOff>66676</xdr:rowOff>
    </xdr:from>
    <xdr:to>
      <xdr:col>4</xdr:col>
      <xdr:colOff>828675</xdr:colOff>
      <xdr:row>2</xdr:row>
      <xdr:rowOff>133350</xdr:rowOff>
    </xdr:to>
    <xdr:sp macro="" textlink="">
      <xdr:nvSpPr>
        <xdr:cNvPr id="3" name="TextBox 2"/>
        <xdr:cNvSpPr txBox="1"/>
      </xdr:nvSpPr>
      <xdr:spPr>
        <a:xfrm>
          <a:off x="66673" y="66676"/>
          <a:ext cx="6905627" cy="447674"/>
        </a:xfrm>
        <a:prstGeom prst="rect">
          <a:avLst/>
        </a:prstGeom>
        <a:solidFill>
          <a:schemeClr val="lt1"/>
        </a:solidFill>
        <a:ln w="9525" cmpd="sng">
          <a:solidFill>
            <a:schemeClr val="lt1">
              <a:shade val="50000"/>
            </a:schemeClr>
          </a:solidFill>
        </a:ln>
        <a:effectLst>
          <a:glow rad="63500">
            <a:srgbClr val="7030A0">
              <a:alpha val="40000"/>
            </a:srgbClr>
          </a:glow>
          <a:outerShdw blurRad="50800" dist="50800" dir="5400000" algn="ctr" rotWithShape="0">
            <a:srgbClr val="4E2A84"/>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Enter your federal loan details under</a:t>
          </a:r>
          <a:r>
            <a:rPr lang="en-US" sz="1100" b="1" baseline="0"/>
            <a:t> </a:t>
          </a:r>
          <a:r>
            <a:rPr lang="en-US" sz="1100" b="1" u="sng" baseline="0"/>
            <a:t>Princpal Balance</a:t>
          </a:r>
          <a:r>
            <a:rPr lang="en-US" sz="1100" b="1" u="none" baseline="0"/>
            <a:t> </a:t>
          </a:r>
          <a:r>
            <a:rPr lang="en-US" sz="1100" b="1" baseline="0"/>
            <a:t>and fixed </a:t>
          </a:r>
          <a:r>
            <a:rPr lang="en-US" sz="1100" b="1" u="sng" baseline="0"/>
            <a:t>Interest Rate</a:t>
          </a:r>
          <a:r>
            <a:rPr lang="en-US" sz="1100" b="1" baseline="0"/>
            <a:t>. Loans that accrue interest will have this amount added to the balance if left unpaid over time. </a:t>
          </a:r>
          <a:r>
            <a:rPr lang="en-US" sz="1100"/>
            <a:t>	</a:t>
          </a:r>
        </a:p>
      </xdr:txBody>
    </xdr:sp>
    <xdr:clientData/>
  </xdr:twoCellAnchor>
  <xdr:twoCellAnchor>
    <xdr:from>
      <xdr:col>3</xdr:col>
      <xdr:colOff>114301</xdr:colOff>
      <xdr:row>18</xdr:row>
      <xdr:rowOff>9524</xdr:rowOff>
    </xdr:from>
    <xdr:to>
      <xdr:col>4</xdr:col>
      <xdr:colOff>990600</xdr:colOff>
      <xdr:row>36</xdr:row>
      <xdr:rowOff>123825</xdr:rowOff>
    </xdr:to>
    <xdr:sp macro="" textlink="">
      <xdr:nvSpPr>
        <xdr:cNvPr id="4" name="TextBox 3"/>
        <xdr:cNvSpPr txBox="1"/>
      </xdr:nvSpPr>
      <xdr:spPr>
        <a:xfrm>
          <a:off x="5286376" y="3438524"/>
          <a:ext cx="1847849" cy="3543301"/>
        </a:xfrm>
        <a:prstGeom prst="rect">
          <a:avLst/>
        </a:prstGeom>
        <a:solidFill>
          <a:schemeClr val="lt1"/>
        </a:solidFill>
        <a:ln w="9525" cmpd="sng">
          <a:solidFill>
            <a:schemeClr val="lt1">
              <a:shade val="50000"/>
            </a:schemeClr>
          </a:solidFill>
        </a:ln>
        <a:effectLst>
          <a:outerShdw blurRad="50800" dist="38100" dir="2700000" sx="101000" sy="101000" algn="tl" rotWithShape="0">
            <a:srgbClr val="4E2A84">
              <a:alpha val="40000"/>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a:t>
          </a:r>
          <a:r>
            <a:rPr lang="en-US" sz="1100" baseline="0"/>
            <a:t>ubsidized Direct Loans and Perkins Loan do no accrue while you are enrolled as a full time, part time, or during the 6-month grace period upon graduating,</a:t>
          </a:r>
          <a:r>
            <a:rPr lang="en-US" sz="1100">
              <a:solidFill>
                <a:schemeClr val="dk1"/>
              </a:solidFill>
              <a:effectLst/>
              <a:latin typeface="+mn-lt"/>
              <a:ea typeface="+mn-ea"/>
              <a:cs typeface="+mn-cs"/>
            </a:rPr>
            <a:t> dropping below half-time, or taking a leave of absence greater than 6 months.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**Students who borrowed Unsubsidized</a:t>
          </a:r>
          <a:r>
            <a:rPr lang="en-US" sz="1100" baseline="0">
              <a:solidFill>
                <a:schemeClr val="dk1"/>
              </a:solidFill>
              <a:effectLst/>
              <a:latin typeface="+mn-lt"/>
              <a:ea typeface="+mn-ea"/>
              <a:cs typeface="+mn-cs"/>
            </a:rPr>
            <a:t> Direct Loans will receive periodic interest statements from their loan servicer indicating the accrued interest which is added to the balance if left unpaid. You are encouraged, but not required, to pay the accrued interest amount. </a:t>
          </a:r>
          <a:endParaRPr lang="en-US" sz="1100"/>
        </a:p>
      </xdr:txBody>
    </xdr:sp>
    <xdr:clientData/>
  </xdr:twoCellAnchor>
  <xdr:twoCellAnchor editAs="oneCell">
    <xdr:from>
      <xdr:col>5</xdr:col>
      <xdr:colOff>0</xdr:colOff>
      <xdr:row>5</xdr:row>
      <xdr:rowOff>0</xdr:rowOff>
    </xdr:from>
    <xdr:to>
      <xdr:col>5</xdr:col>
      <xdr:colOff>304800</xdr:colOff>
      <xdr:row>6</xdr:row>
      <xdr:rowOff>114300</xdr:rowOff>
    </xdr:to>
    <xdr:sp macro="" textlink="">
      <xdr:nvSpPr>
        <xdr:cNvPr id="1025" name="AutoShape 1" descr="Image result for Northwestern Wildcats"/>
        <xdr:cNvSpPr>
          <a:spLocks noChangeAspect="1" noChangeArrowheads="1"/>
        </xdr:cNvSpPr>
      </xdr:nvSpPr>
      <xdr:spPr bwMode="auto">
        <a:xfrm>
          <a:off x="7191375"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762001</xdr:colOff>
      <xdr:row>3</xdr:row>
      <xdr:rowOff>46831</xdr:rowOff>
    </xdr:from>
    <xdr:to>
      <xdr:col>1</xdr:col>
      <xdr:colOff>1428750</xdr:colOff>
      <xdr:row>6</xdr:row>
      <xdr:rowOff>142080</xdr:rowOff>
    </xdr:to>
    <xdr:pic>
      <xdr:nvPicPr>
        <xdr:cNvPr id="5" name="Picture 4"/>
        <xdr:cNvPicPr>
          <a:picLocks noChangeAspect="1"/>
        </xdr:cNvPicPr>
      </xdr:nvPicPr>
      <xdr:blipFill>
        <a:blip xmlns:r="http://schemas.openxmlformats.org/officeDocument/2006/relationships" r:embed="rId1"/>
        <a:stretch>
          <a:fillRect/>
        </a:stretch>
      </xdr:blipFill>
      <xdr:spPr>
        <a:xfrm>
          <a:off x="2219326" y="618331"/>
          <a:ext cx="666749" cy="666749"/>
        </a:xfrm>
        <a:prstGeom prst="rect">
          <a:avLst/>
        </a:prstGeom>
        <a:solidFill>
          <a:schemeClr val="accent2"/>
        </a:solidFill>
      </xdr:spPr>
    </xdr:pic>
    <xdr:clientData/>
  </xdr:twoCellAnchor>
</xdr:wsDr>
</file>

<file path=xl/tables/table1.xml><?xml version="1.0" encoding="utf-8"?>
<table xmlns="http://schemas.openxmlformats.org/spreadsheetml/2006/main" id="1" name="Table1" displayName="Table1" ref="A11:C35" totalsRowShown="0" headerRowDxfId="7" dataDxfId="5" headerRowBorderDxfId="6" tableBorderDxfId="4" totalsRowBorderDxfId="3">
  <autoFilter ref="A11:C35">
    <filterColumn colId="0" hiddenButton="1"/>
    <filterColumn colId="1" hiddenButton="1"/>
    <filterColumn colId="2" hiddenButton="1"/>
  </autoFilter>
  <tableColumns count="3">
    <tableColumn id="1" name="Months" dataDxfId="2"/>
    <tableColumn id="2" name="Interest" dataDxfId="1" dataCellStyle="Currency"/>
    <tableColumn id="3" name="Balance" dataDxfId="0">
      <calculatedColumnFormula>B12+C11</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ebalance.com/calculate-monthly-interest-315421"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E38"/>
  <sheetViews>
    <sheetView tabSelected="1" workbookViewId="0">
      <selection activeCell="J14" sqref="J14"/>
    </sheetView>
  </sheetViews>
  <sheetFormatPr defaultRowHeight="15" x14ac:dyDescent="0.25"/>
  <cols>
    <col min="1" max="1" width="21.85546875" bestFit="1" customWidth="1"/>
    <col min="2" max="2" width="33.85546875" style="2" bestFit="1" customWidth="1"/>
    <col min="3" max="3" width="21.85546875" customWidth="1"/>
    <col min="4" max="4" width="14.5703125" bestFit="1" customWidth="1"/>
    <col min="5" max="5" width="15.7109375" bestFit="1" customWidth="1"/>
    <col min="6" max="6" width="13.7109375" bestFit="1" customWidth="1"/>
  </cols>
  <sheetData>
    <row r="5" spans="1:5" x14ac:dyDescent="0.25">
      <c r="A5" s="12" t="s">
        <v>0</v>
      </c>
      <c r="C5" s="7" t="s">
        <v>6</v>
      </c>
      <c r="D5" s="7" t="s">
        <v>7</v>
      </c>
      <c r="E5" s="10" t="s">
        <v>10</v>
      </c>
    </row>
    <row r="6" spans="1:5" x14ac:dyDescent="0.25">
      <c r="A6" s="19">
        <v>2000</v>
      </c>
      <c r="C6" s="8">
        <f>A9/E6</f>
        <v>3.7499999999999999E-3</v>
      </c>
      <c r="D6" s="9">
        <v>4.1660000000000004E-3</v>
      </c>
      <c r="E6" s="11">
        <v>12</v>
      </c>
    </row>
    <row r="8" spans="1:5" x14ac:dyDescent="0.25">
      <c r="A8" s="13" t="s">
        <v>11</v>
      </c>
      <c r="B8" s="14" t="s">
        <v>2</v>
      </c>
      <c r="C8" s="15" t="s">
        <v>1</v>
      </c>
    </row>
    <row r="9" spans="1:5" x14ac:dyDescent="0.25">
      <c r="A9" s="20">
        <v>4.4999999999999998E-2</v>
      </c>
      <c r="B9" s="5">
        <f>(A9/365)*A6</f>
        <v>0.24657534246575341</v>
      </c>
      <c r="C9" s="6">
        <f>A6*A9</f>
        <v>90</v>
      </c>
    </row>
    <row r="10" spans="1:5" x14ac:dyDescent="0.25">
      <c r="D10" s="1"/>
    </row>
    <row r="11" spans="1:5" x14ac:dyDescent="0.25">
      <c r="A11" s="16" t="s">
        <v>3</v>
      </c>
      <c r="B11" s="17" t="s">
        <v>4</v>
      </c>
      <c r="C11" s="18" t="s">
        <v>5</v>
      </c>
      <c r="E11" s="4"/>
    </row>
    <row r="12" spans="1:5" x14ac:dyDescent="0.25">
      <c r="A12" s="21">
        <v>1</v>
      </c>
      <c r="B12" s="22">
        <f>A6*C$6</f>
        <v>7.5</v>
      </c>
      <c r="C12" s="23">
        <f>B12+A6</f>
        <v>2007.5</v>
      </c>
    </row>
    <row r="13" spans="1:5" x14ac:dyDescent="0.25">
      <c r="A13" s="21">
        <v>2</v>
      </c>
      <c r="B13" s="22">
        <f t="shared" ref="B13:B35" si="0">C12*C$6</f>
        <v>7.5281249999999993</v>
      </c>
      <c r="C13" s="23">
        <f>B13+C12</f>
        <v>2015.028125</v>
      </c>
    </row>
    <row r="14" spans="1:5" x14ac:dyDescent="0.25">
      <c r="A14" s="21">
        <v>3</v>
      </c>
      <c r="B14" s="22">
        <f t="shared" si="0"/>
        <v>7.5563554687499996</v>
      </c>
      <c r="C14" s="23">
        <f t="shared" ref="C14:C35" si="1">B14+C13</f>
        <v>2022.5844804687501</v>
      </c>
    </row>
    <row r="15" spans="1:5" x14ac:dyDescent="0.25">
      <c r="A15" s="21">
        <v>4</v>
      </c>
      <c r="B15" s="22">
        <f t="shared" si="0"/>
        <v>7.5846918017578124</v>
      </c>
      <c r="C15" s="23">
        <f t="shared" si="1"/>
        <v>2030.1691722705079</v>
      </c>
    </row>
    <row r="16" spans="1:5" x14ac:dyDescent="0.25">
      <c r="A16" s="21">
        <v>5</v>
      </c>
      <c r="B16" s="22">
        <f t="shared" si="0"/>
        <v>7.6131343960144049</v>
      </c>
      <c r="C16" s="23">
        <f t="shared" si="1"/>
        <v>2037.7823066665223</v>
      </c>
    </row>
    <row r="17" spans="1:3" x14ac:dyDescent="0.25">
      <c r="A17" s="21">
        <v>6</v>
      </c>
      <c r="B17" s="22">
        <f t="shared" si="0"/>
        <v>7.6416836499994583</v>
      </c>
      <c r="C17" s="23">
        <f t="shared" si="1"/>
        <v>2045.4239903165219</v>
      </c>
    </row>
    <row r="18" spans="1:3" x14ac:dyDescent="0.25">
      <c r="A18" s="21">
        <v>7</v>
      </c>
      <c r="B18" s="22">
        <f t="shared" si="0"/>
        <v>7.6703399636869571</v>
      </c>
      <c r="C18" s="23">
        <f t="shared" si="1"/>
        <v>2053.0943302802089</v>
      </c>
    </row>
    <row r="19" spans="1:3" x14ac:dyDescent="0.25">
      <c r="A19" s="21">
        <v>8</v>
      </c>
      <c r="B19" s="22">
        <f t="shared" si="0"/>
        <v>7.6991037385507832</v>
      </c>
      <c r="C19" s="23">
        <f t="shared" si="1"/>
        <v>2060.7934340187599</v>
      </c>
    </row>
    <row r="20" spans="1:3" x14ac:dyDescent="0.25">
      <c r="A20" s="21">
        <v>9</v>
      </c>
      <c r="B20" s="22">
        <f t="shared" si="0"/>
        <v>7.727975377570349</v>
      </c>
      <c r="C20" s="23">
        <f t="shared" si="1"/>
        <v>2068.52140939633</v>
      </c>
    </row>
    <row r="21" spans="1:3" x14ac:dyDescent="0.25">
      <c r="A21" s="21">
        <v>10</v>
      </c>
      <c r="B21" s="22">
        <f t="shared" si="0"/>
        <v>7.7569552852362369</v>
      </c>
      <c r="C21" s="23">
        <f t="shared" si="1"/>
        <v>2076.278364681566</v>
      </c>
    </row>
    <row r="22" spans="1:3" x14ac:dyDescent="0.25">
      <c r="A22" s="21">
        <v>11</v>
      </c>
      <c r="B22" s="22">
        <f t="shared" si="0"/>
        <v>7.7860438675558719</v>
      </c>
      <c r="C22" s="23">
        <f t="shared" si="1"/>
        <v>2084.0644085491217</v>
      </c>
    </row>
    <row r="23" spans="1:3" x14ac:dyDescent="0.25">
      <c r="A23" s="21">
        <v>12</v>
      </c>
      <c r="B23" s="22">
        <f t="shared" si="0"/>
        <v>7.8152415320592059</v>
      </c>
      <c r="C23" s="23">
        <f t="shared" si="1"/>
        <v>2091.8796500811809</v>
      </c>
    </row>
    <row r="24" spans="1:3" x14ac:dyDescent="0.25">
      <c r="A24" s="21">
        <v>13</v>
      </c>
      <c r="B24" s="22">
        <f t="shared" si="0"/>
        <v>7.8445486878044282</v>
      </c>
      <c r="C24" s="23">
        <f t="shared" si="1"/>
        <v>2099.7241987689854</v>
      </c>
    </row>
    <row r="25" spans="1:3" x14ac:dyDescent="0.25">
      <c r="A25" s="21">
        <v>14</v>
      </c>
      <c r="B25" s="22">
        <f t="shared" si="0"/>
        <v>7.8739657453836953</v>
      </c>
      <c r="C25" s="23">
        <f t="shared" si="1"/>
        <v>2107.5981645143693</v>
      </c>
    </row>
    <row r="26" spans="1:3" x14ac:dyDescent="0.25">
      <c r="A26" s="21">
        <v>15</v>
      </c>
      <c r="B26" s="22">
        <f t="shared" si="0"/>
        <v>7.9034931169288845</v>
      </c>
      <c r="C26" s="23">
        <f t="shared" si="1"/>
        <v>2115.5016576312983</v>
      </c>
    </row>
    <row r="27" spans="1:3" x14ac:dyDescent="0.25">
      <c r="A27" s="21">
        <v>16</v>
      </c>
      <c r="B27" s="22">
        <f t="shared" si="0"/>
        <v>7.9331312161173679</v>
      </c>
      <c r="C27" s="23">
        <f t="shared" si="1"/>
        <v>2123.4347888474158</v>
      </c>
    </row>
    <row r="28" spans="1:3" x14ac:dyDescent="0.25">
      <c r="A28" s="21">
        <v>17</v>
      </c>
      <c r="B28" s="22">
        <f t="shared" si="0"/>
        <v>7.9628804581778088</v>
      </c>
      <c r="C28" s="23">
        <f t="shared" si="1"/>
        <v>2131.3976693055938</v>
      </c>
    </row>
    <row r="29" spans="1:3" x14ac:dyDescent="0.25">
      <c r="A29" s="21">
        <v>18</v>
      </c>
      <c r="B29" s="22">
        <f t="shared" si="0"/>
        <v>7.9927412598959764</v>
      </c>
      <c r="C29" s="23">
        <f t="shared" si="1"/>
        <v>2139.3904105654897</v>
      </c>
    </row>
    <row r="30" spans="1:3" x14ac:dyDescent="0.25">
      <c r="A30" s="24">
        <v>19</v>
      </c>
      <c r="B30" s="22">
        <f t="shared" si="0"/>
        <v>8.0227140396205865</v>
      </c>
      <c r="C30" s="23">
        <f t="shared" si="1"/>
        <v>2147.4131246051102</v>
      </c>
    </row>
    <row r="31" spans="1:3" x14ac:dyDescent="0.25">
      <c r="A31" s="24">
        <v>20</v>
      </c>
      <c r="B31" s="22">
        <f t="shared" si="0"/>
        <v>8.0527992172691629</v>
      </c>
      <c r="C31" s="23">
        <f t="shared" si="1"/>
        <v>2155.4659238223794</v>
      </c>
    </row>
    <row r="32" spans="1:3" x14ac:dyDescent="0.25">
      <c r="A32" s="24">
        <v>21</v>
      </c>
      <c r="B32" s="22">
        <f t="shared" si="0"/>
        <v>8.0829972143339219</v>
      </c>
      <c r="C32" s="23">
        <f t="shared" si="1"/>
        <v>2163.5489210367132</v>
      </c>
    </row>
    <row r="33" spans="1:3" x14ac:dyDescent="0.25">
      <c r="A33" s="24">
        <v>22</v>
      </c>
      <c r="B33" s="22">
        <f t="shared" si="0"/>
        <v>8.1133084538876741</v>
      </c>
      <c r="C33" s="23">
        <f t="shared" si="1"/>
        <v>2171.662229490601</v>
      </c>
    </row>
    <row r="34" spans="1:3" x14ac:dyDescent="0.25">
      <c r="A34" s="24">
        <v>23</v>
      </c>
      <c r="B34" s="22">
        <f t="shared" si="0"/>
        <v>8.1437333605897528</v>
      </c>
      <c r="C34" s="23">
        <f t="shared" si="1"/>
        <v>2179.805962851191</v>
      </c>
    </row>
    <row r="35" spans="1:3" x14ac:dyDescent="0.25">
      <c r="A35" s="25">
        <v>24</v>
      </c>
      <c r="B35" s="26">
        <f t="shared" si="0"/>
        <v>8.1742723606919654</v>
      </c>
      <c r="C35" s="27">
        <f t="shared" si="1"/>
        <v>2187.9802352118832</v>
      </c>
    </row>
    <row r="37" spans="1:3" x14ac:dyDescent="0.25">
      <c r="A37" t="s">
        <v>9</v>
      </c>
    </row>
    <row r="38" spans="1:3" x14ac:dyDescent="0.25">
      <c r="A38" s="3" t="s">
        <v>8</v>
      </c>
    </row>
  </sheetData>
  <hyperlinks>
    <hyperlink ref="A38" r:id="rId1"/>
  </hyperlinks>
  <pageMargins left="0.7" right="0.7" top="0.75" bottom="0.75" header="0.3" footer="0.3"/>
  <pageSetup scale="83" orientation="portrait"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Montly Interest Accrual</vt:lpstr>
    </vt:vector>
  </TitlesOfParts>
  <Company>Northwestern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Butnik</dc:creator>
  <cp:lastModifiedBy>Brian John Drabik</cp:lastModifiedBy>
  <cp:lastPrinted>2019-01-10T22:41:53Z</cp:lastPrinted>
  <dcterms:created xsi:type="dcterms:W3CDTF">2019-01-10T17:46:32Z</dcterms:created>
  <dcterms:modified xsi:type="dcterms:W3CDTF">2019-01-31T22:30:42Z</dcterms:modified>
</cp:coreProperties>
</file>